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G195"/>
  <c r="F195"/>
  <c r="B186"/>
  <c r="A186"/>
  <c r="L185"/>
  <c r="J185"/>
  <c r="I185"/>
  <c r="H185"/>
  <c r="G185"/>
  <c r="F185"/>
  <c r="B176"/>
  <c r="A176"/>
  <c r="L175"/>
  <c r="L186" s="1"/>
  <c r="J175"/>
  <c r="I175"/>
  <c r="I186" s="1"/>
  <c r="H175"/>
  <c r="G175"/>
  <c r="F175"/>
  <c r="B166"/>
  <c r="A166"/>
  <c r="L165"/>
  <c r="J165"/>
  <c r="I165"/>
  <c r="H165"/>
  <c r="G165"/>
  <c r="F165"/>
  <c r="B156"/>
  <c r="A156"/>
  <c r="L155"/>
  <c r="L166" s="1"/>
  <c r="J155"/>
  <c r="I155"/>
  <c r="H155"/>
  <c r="G155"/>
  <c r="F155"/>
  <c r="B146"/>
  <c r="A146"/>
  <c r="L145"/>
  <c r="J145"/>
  <c r="I145"/>
  <c r="H145"/>
  <c r="G145"/>
  <c r="F145"/>
  <c r="B136"/>
  <c r="A136"/>
  <c r="L135"/>
  <c r="J135"/>
  <c r="J146" s="1"/>
  <c r="I135"/>
  <c r="H135"/>
  <c r="G135"/>
  <c r="F135"/>
  <c r="B126"/>
  <c r="A126"/>
  <c r="L125"/>
  <c r="J125"/>
  <c r="I125"/>
  <c r="H125"/>
  <c r="G125"/>
  <c r="F125"/>
  <c r="B116"/>
  <c r="A116"/>
  <c r="L115"/>
  <c r="L126" s="1"/>
  <c r="J115"/>
  <c r="I115"/>
  <c r="H115"/>
  <c r="G115"/>
  <c r="F115"/>
  <c r="B106"/>
  <c r="A106"/>
  <c r="L105"/>
  <c r="J105"/>
  <c r="I105"/>
  <c r="H105"/>
  <c r="G105"/>
  <c r="F105"/>
  <c r="B96"/>
  <c r="A96"/>
  <c r="L95"/>
  <c r="L106" s="1"/>
  <c r="J95"/>
  <c r="J106" s="1"/>
  <c r="I95"/>
  <c r="H95"/>
  <c r="G95"/>
  <c r="F95"/>
  <c r="F106" s="1"/>
  <c r="B86"/>
  <c r="A86"/>
  <c r="L85"/>
  <c r="J85"/>
  <c r="I85"/>
  <c r="H85"/>
  <c r="G85"/>
  <c r="F85"/>
  <c r="B76"/>
  <c r="A76"/>
  <c r="L75"/>
  <c r="L86" s="1"/>
  <c r="J75"/>
  <c r="I75"/>
  <c r="H75"/>
  <c r="G75"/>
  <c r="F75"/>
  <c r="B66"/>
  <c r="A66"/>
  <c r="L65"/>
  <c r="J65"/>
  <c r="I65"/>
  <c r="H65"/>
  <c r="G65"/>
  <c r="F65"/>
  <c r="B56"/>
  <c r="A56"/>
  <c r="L55"/>
  <c r="L66" s="1"/>
  <c r="J55"/>
  <c r="I55"/>
  <c r="H55"/>
  <c r="G55"/>
  <c r="F55"/>
  <c r="B46"/>
  <c r="A46"/>
  <c r="L45"/>
  <c r="J45"/>
  <c r="I45"/>
  <c r="H45"/>
  <c r="G45"/>
  <c r="F45"/>
  <c r="B36"/>
  <c r="A36"/>
  <c r="L35"/>
  <c r="L46" s="1"/>
  <c r="J35"/>
  <c r="I35"/>
  <c r="H35"/>
  <c r="H46" s="1"/>
  <c r="G35"/>
  <c r="F35"/>
  <c r="B26"/>
  <c r="A26"/>
  <c r="L25"/>
  <c r="J25"/>
  <c r="I25"/>
  <c r="H25"/>
  <c r="G25"/>
  <c r="F25"/>
  <c r="B16"/>
  <c r="A16"/>
  <c r="L15"/>
  <c r="L26" s="1"/>
  <c r="J15"/>
  <c r="I15"/>
  <c r="I26" s="1"/>
  <c r="H15"/>
  <c r="G15"/>
  <c r="F15"/>
  <c r="L146" l="1"/>
  <c r="L207"/>
  <c r="H206"/>
  <c r="G206"/>
  <c r="F206"/>
  <c r="F186"/>
  <c r="H186"/>
  <c r="J186"/>
  <c r="G186"/>
  <c r="F166"/>
  <c r="G166"/>
  <c r="I166"/>
  <c r="H166"/>
  <c r="J166"/>
  <c r="I146"/>
  <c r="H146"/>
  <c r="G146"/>
  <c r="F146"/>
  <c r="G126"/>
  <c r="J126"/>
  <c r="F126"/>
  <c r="H126"/>
  <c r="I126"/>
  <c r="I106"/>
  <c r="H106"/>
  <c r="G106"/>
  <c r="J86"/>
  <c r="I86"/>
  <c r="G86"/>
  <c r="F86"/>
  <c r="H86"/>
  <c r="G66"/>
  <c r="I66"/>
  <c r="J66"/>
  <c r="F66"/>
  <c r="F207" s="1"/>
  <c r="H66"/>
  <c r="G46"/>
  <c r="F46"/>
  <c r="J46"/>
  <c r="I207"/>
  <c r="I46"/>
  <c r="H26"/>
  <c r="J26"/>
  <c r="G26"/>
  <c r="G207" s="1"/>
  <c r="F26"/>
  <c r="J207" l="1"/>
  <c r="H207"/>
</calcChain>
</file>

<file path=xl/sharedStrings.xml><?xml version="1.0" encoding="utf-8"?>
<sst xmlns="http://schemas.openxmlformats.org/spreadsheetml/2006/main" count="315" uniqueCount="87">
  <si>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</si>
  <si>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</si>
  <si>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</si>
  <si>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</si>
  <si>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</si>
  <si>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</si>
  <si>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</si>
  <si>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</si>
  <si>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</si>
  <si>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</si>
  <si>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</si>
  <si>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</si>
  <si>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</si>
  <si>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</si>
  <si>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</si>
  <si>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</si>
  <si>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</si>
  <si>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</si>
  <si>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</si>
  <si>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</si>
  <si>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</si>
  <si>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</si>
  <si>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</si>
  <si>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</si>
  <si>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</si>
  <si>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</si>
  <si>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</si>
  <si>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</si>
  <si>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</si>
  <si>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</si>
  <si>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</si>
  <si>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</si>
  <si>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</si>
  <si>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</si>
  <si>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</si>
  <si>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</si>
  <si>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</si>
  <si>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</si>
  <si>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</si>
  <si>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</si>
  <si>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</si>
  <si>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Колмагорова Ю.М.</t>
  </si>
  <si>
    <t>Бутерброды с повидлом</t>
  </si>
  <si>
    <t>Яйца вареные</t>
  </si>
  <si>
    <t>Каша молочная рисовая с маслом</t>
  </si>
  <si>
    <t>Таб 4</t>
  </si>
  <si>
    <t>акт</t>
  </si>
  <si>
    <t>Фрукты свежие</t>
  </si>
  <si>
    <t>Хлеб пшеничный</t>
  </si>
  <si>
    <t>Фритата с овощами с соусом</t>
  </si>
  <si>
    <t>Макаронные изделия отварные</t>
  </si>
  <si>
    <t>Сложный овощной гарнир</t>
  </si>
  <si>
    <t>Лимонад домашний</t>
  </si>
  <si>
    <t>Запеканка творожная с соусом</t>
  </si>
  <si>
    <t>Чайс сахаром</t>
  </si>
  <si>
    <t>Булочка молочная</t>
  </si>
  <si>
    <t>Котлеты с соусом</t>
  </si>
  <si>
    <t>Рис припущенный</t>
  </si>
  <si>
    <t>Мясо тушеное</t>
  </si>
  <si>
    <t>Макаронные изделия товарные</t>
  </si>
  <si>
    <t>Напиток из ягод</t>
  </si>
  <si>
    <t>Ризотто с птицей</t>
  </si>
  <si>
    <t>Напиток из сухофруктов</t>
  </si>
  <si>
    <t>Каша молочная пшеная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</si>
  <si>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</si>
  <si>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</si>
  <si>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</si>
  <si>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</si>
  <si>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</si>
  <si>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Чай с сахаром и лимоном</t>
  </si>
  <si>
    <t>Суп-лапша домашняя</t>
  </si>
  <si>
    <t>Плов с мясом</t>
  </si>
  <si>
    <t>Хлеб ржаной</t>
  </si>
  <si>
    <t>Рассольник со сметаной</t>
  </si>
  <si>
    <t>Макароны изделия отварные</t>
  </si>
  <si>
    <t>Минестроне с гренками</t>
  </si>
  <si>
    <t>Борщ из свежей капусты с картофелем со сметаной</t>
  </si>
  <si>
    <t>Мясо по-купечески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</si>
  <si>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</si>
  <si>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</si>
  <si>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</si>
  <si>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</si>
  <si>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</si>
  <si>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</si>
  <si>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Суп -лапша домашняя</t>
  </si>
  <si>
    <t>Жаркое по-домашнему с овощами</t>
  </si>
  <si>
    <t>Биточки рыбные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</si>
</sst>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90" zoomScaleNormal="9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58" sqref="E58:K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>
      <c r="A7" s="23"/>
      <c r="B7" s="15"/>
      <c r="C7" s="11"/>
      <c r="D7" s="6" t="s">
        <v>21</v>
      </c>
      <c r="E7" s="42" t="s">
        <v>44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 t="s">
        <v>70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>
      <c r="A18" s="23"/>
      <c r="B18" s="15"/>
      <c r="C18" s="11"/>
      <c r="D18" s="7" t="s">
        <v>28</v>
      </c>
      <c r="E18" s="42" t="s">
        <v>71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69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>
      <c r="A21" s="23"/>
      <c r="B21" s="15"/>
      <c r="C21" s="11"/>
      <c r="D21" s="7" t="s">
        <v>31</v>
      </c>
      <c r="E21" s="42" t="s">
        <v>48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72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51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46</v>
      </c>
      <c r="L27" s="40"/>
    </row>
    <row r="28" spans="1:12" ht="15">
      <c r="A28" s="14"/>
      <c r="B28" s="15"/>
      <c r="C28" s="11"/>
      <c r="D28" s="6" t="s">
        <v>21</v>
      </c>
      <c r="E28" s="42" t="s">
        <v>50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>
      <c r="A31" s="14"/>
      <c r="B31" s="15"/>
      <c r="C31" s="11"/>
      <c r="D31" s="7" t="s">
        <v>24</v>
      </c>
      <c r="E31" s="42" t="s">
        <v>47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 t="s">
        <v>73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>
      <c r="A38" s="14"/>
      <c r="B38" s="15"/>
      <c r="C38" s="11"/>
      <c r="D38" s="7" t="s">
        <v>28</v>
      </c>
      <c r="E38" s="42" t="s">
        <v>49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46</v>
      </c>
      <c r="L38" s="43"/>
    </row>
    <row r="39" spans="1:12" ht="15">
      <c r="A39" s="14"/>
      <c r="B39" s="15"/>
      <c r="C39" s="11"/>
      <c r="D39" s="7" t="s">
        <v>29</v>
      </c>
      <c r="E39" s="42" t="s">
        <v>74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>
      <c r="A40" s="14"/>
      <c r="B40" s="15"/>
      <c r="C40" s="11"/>
      <c r="D40" s="7" t="s">
        <v>30</v>
      </c>
      <c r="E40" s="42" t="s">
        <v>60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46</v>
      </c>
      <c r="L40" s="43"/>
    </row>
    <row r="41" spans="1:12" ht="15">
      <c r="A41" s="14"/>
      <c r="B41" s="15"/>
      <c r="C41" s="11"/>
      <c r="D41" s="7" t="s">
        <v>31</v>
      </c>
      <c r="E41" s="42" t="s">
        <v>48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>
      <c r="A42" s="14"/>
      <c r="B42" s="15"/>
      <c r="C42" s="11"/>
      <c r="D42" s="7" t="s">
        <v>32</v>
      </c>
      <c r="E42" s="42" t="s">
        <v>72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51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8" t="s">
        <v>4</v>
      </c>
      <c r="D46" s="59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86</v>
      </c>
      <c r="F47" s="40">
        <v>90</v>
      </c>
      <c r="G47" s="40">
        <v>8.4600000000000009</v>
      </c>
      <c r="H47" s="40">
        <v>6.15</v>
      </c>
      <c r="I47" s="40">
        <v>11.4</v>
      </c>
      <c r="J47" s="40">
        <v>138</v>
      </c>
      <c r="K47" s="41">
        <v>388</v>
      </c>
      <c r="L47" s="53"/>
    </row>
    <row r="48" spans="1:12" ht="15">
      <c r="A48" s="23"/>
      <c r="B48" s="15"/>
      <c r="C48" s="11"/>
      <c r="D48" s="6" t="s">
        <v>21</v>
      </c>
      <c r="E48" s="42" t="s">
        <v>51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46</v>
      </c>
      <c r="L48" s="52"/>
    </row>
    <row r="49" spans="1:12" ht="15">
      <c r="A49" s="23"/>
      <c r="B49" s="15"/>
      <c r="C49" s="11"/>
      <c r="D49" s="7" t="s">
        <v>22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46</v>
      </c>
      <c r="L49" s="52"/>
    </row>
    <row r="50" spans="1:12" ht="1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52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52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2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52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52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15.21</v>
      </c>
      <c r="H55" s="19">
        <f>SUM(H47:H54)</f>
        <v>14.170000000000002</v>
      </c>
      <c r="I55" s="19">
        <f>SUM(I47:I54)</f>
        <v>73.84</v>
      </c>
      <c r="J55" s="19">
        <f>SUM(J47:J54)</f>
        <v>495</v>
      </c>
      <c r="K55" s="25"/>
      <c r="L55" s="54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52"/>
    </row>
    <row r="57" spans="1:12" ht="15.75" thickBot="1">
      <c r="A57" s="23"/>
      <c r="B57" s="15"/>
      <c r="C57" s="11"/>
      <c r="D57" s="7" t="s">
        <v>27</v>
      </c>
      <c r="E57" s="42" t="s">
        <v>75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46</v>
      </c>
      <c r="L57" s="52"/>
    </row>
    <row r="58" spans="1:12" ht="15">
      <c r="A58" s="23"/>
      <c r="B58" s="15"/>
      <c r="C58" s="11"/>
      <c r="D58" s="7" t="s">
        <v>28</v>
      </c>
      <c r="E58" s="39" t="s">
        <v>86</v>
      </c>
      <c r="F58" s="40">
        <v>90</v>
      </c>
      <c r="G58" s="40">
        <v>8.4600000000000009</v>
      </c>
      <c r="H58" s="40">
        <v>6.15</v>
      </c>
      <c r="I58" s="40">
        <v>11.4</v>
      </c>
      <c r="J58" s="40">
        <v>138</v>
      </c>
      <c r="K58" s="41">
        <v>388</v>
      </c>
      <c r="L58" s="52"/>
    </row>
    <row r="59" spans="1:12" ht="15">
      <c r="A59" s="23"/>
      <c r="B59" s="15"/>
      <c r="C59" s="11"/>
      <c r="D59" s="7" t="s">
        <v>29</v>
      </c>
      <c r="E59" s="42" t="s">
        <v>51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46</v>
      </c>
      <c r="L59" s="52"/>
    </row>
    <row r="60" spans="1:12" ht="1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46</v>
      </c>
      <c r="L60" s="52"/>
    </row>
    <row r="61" spans="1:12" ht="15">
      <c r="A61" s="23"/>
      <c r="B61" s="15"/>
      <c r="C61" s="11"/>
      <c r="D61" s="7" t="s">
        <v>31</v>
      </c>
      <c r="E61" s="42" t="s">
        <v>48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52"/>
    </row>
    <row r="62" spans="1:12" ht="15">
      <c r="A62" s="23"/>
      <c r="B62" s="15"/>
      <c r="C62" s="11"/>
      <c r="D62" s="7" t="s">
        <v>32</v>
      </c>
      <c r="E62" s="42" t="s">
        <v>72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52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52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2"/>
    </row>
    <row r="65" spans="1:12" ht="1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24.98</v>
      </c>
      <c r="H65" s="19">
        <f t="shared" ref="H65" si="15">SUM(H56:H64)</f>
        <v>17.920000000000002</v>
      </c>
      <c r="I65" s="51">
        <f t="shared" ref="I65" si="16">SUM(I56:I64)</f>
        <v>111.46</v>
      </c>
      <c r="J65" s="19">
        <f t="shared" ref="J65:L65" si="17">SUM(J56:J64)</f>
        <v>720</v>
      </c>
      <c r="K65" s="25"/>
      <c r="L65" s="54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8" t="s">
        <v>4</v>
      </c>
      <c r="D66" s="59"/>
      <c r="E66" s="31"/>
      <c r="F66" s="32">
        <f>F55+F65</f>
        <v>1220</v>
      </c>
      <c r="G66" s="32">
        <f t="shared" ref="G66" si="18">G55+G65</f>
        <v>40.19</v>
      </c>
      <c r="H66" s="32">
        <f t="shared" ref="H66" si="19">H55+H65</f>
        <v>32.090000000000003</v>
      </c>
      <c r="I66" s="32">
        <f t="shared" ref="I66" si="20">I55+I65</f>
        <v>185.3</v>
      </c>
      <c r="J66" s="32">
        <f t="shared" ref="J66:L66" si="21">J55+J65</f>
        <v>1215</v>
      </c>
      <c r="K66" s="56"/>
      <c r="L66" s="55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>
      <c r="A70" s="23"/>
      <c r="B70" s="15"/>
      <c r="C70" s="11"/>
      <c r="D70" s="7" t="s">
        <v>23</v>
      </c>
      <c r="E70" s="42" t="s">
        <v>55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 t="s">
        <v>76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>
      <c r="A78" s="23"/>
      <c r="B78" s="15"/>
      <c r="C78" s="11"/>
      <c r="D78" s="7" t="s">
        <v>28</v>
      </c>
      <c r="E78" s="42" t="s">
        <v>77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46</v>
      </c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60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46</v>
      </c>
      <c r="L80" s="43"/>
    </row>
    <row r="81" spans="1:12" ht="15">
      <c r="A81" s="23"/>
      <c r="B81" s="15"/>
      <c r="C81" s="11"/>
      <c r="D81" s="7" t="s">
        <v>31</v>
      </c>
      <c r="E81" s="42" t="s">
        <v>48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>
      <c r="A82" s="23"/>
      <c r="B82" s="15"/>
      <c r="C82" s="11"/>
      <c r="D82" s="7" t="s">
        <v>32</v>
      </c>
      <c r="E82" s="42" t="s">
        <v>72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8" t="s">
        <v>4</v>
      </c>
      <c r="D86" s="59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>
      <c r="A88" s="23"/>
      <c r="B88" s="15"/>
      <c r="C88" s="11"/>
      <c r="D88" s="6" t="s">
        <v>21</v>
      </c>
      <c r="E88" s="42" t="s">
        <v>57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>
      <c r="A89" s="23"/>
      <c r="B89" s="15"/>
      <c r="C89" s="11"/>
      <c r="D89" s="7" t="s">
        <v>22</v>
      </c>
      <c r="E89" s="42" t="s">
        <v>39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 t="s">
        <v>78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>
      <c r="A98" s="23"/>
      <c r="B98" s="15"/>
      <c r="C98" s="11"/>
      <c r="D98" s="7" t="s">
        <v>28</v>
      </c>
      <c r="E98" s="42" t="s">
        <v>56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>
      <c r="A99" s="23"/>
      <c r="B99" s="15"/>
      <c r="C99" s="11"/>
      <c r="D99" s="7" t="s">
        <v>29</v>
      </c>
      <c r="E99" s="42" t="s">
        <v>57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>
      <c r="A100" s="23"/>
      <c r="B100" s="15"/>
      <c r="C100" s="11"/>
      <c r="D100" s="7" t="s">
        <v>30</v>
      </c>
      <c r="E100" s="42" t="s">
        <v>69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>
      <c r="A102" s="23"/>
      <c r="B102" s="15"/>
      <c r="C102" s="11"/>
      <c r="D102" s="7" t="s">
        <v>32</v>
      </c>
      <c r="E102" s="42" t="s">
        <v>72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51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8" t="s">
        <v>4</v>
      </c>
      <c r="D106" s="59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>
      <c r="A108" s="23"/>
      <c r="B108" s="15"/>
      <c r="C108" s="11"/>
      <c r="D108" s="6" t="s">
        <v>21</v>
      </c>
      <c r="E108" s="42" t="s">
        <v>59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46</v>
      </c>
      <c r="L109" s="43"/>
    </row>
    <row r="110" spans="1:12" ht="1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 t="s">
        <v>79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>
      <c r="A118" s="23"/>
      <c r="B118" s="15"/>
      <c r="C118" s="11"/>
      <c r="D118" s="7" t="s">
        <v>28</v>
      </c>
      <c r="E118" s="42" t="s">
        <v>58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>
      <c r="A119" s="23"/>
      <c r="B119" s="15"/>
      <c r="C119" s="11"/>
      <c r="D119" s="7" t="s">
        <v>29</v>
      </c>
      <c r="E119" s="42" t="s">
        <v>50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>
      <c r="A120" s="23"/>
      <c r="B120" s="15"/>
      <c r="C120" s="11"/>
      <c r="D120" s="7" t="s">
        <v>30</v>
      </c>
      <c r="E120" s="42" t="s">
        <v>60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46</v>
      </c>
      <c r="L120" s="43"/>
    </row>
    <row r="121" spans="1:12" ht="15">
      <c r="A121" s="23"/>
      <c r="B121" s="15"/>
      <c r="C121" s="11"/>
      <c r="D121" s="7" t="s">
        <v>31</v>
      </c>
      <c r="E121" s="42" t="s">
        <v>48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>
      <c r="A122" s="23"/>
      <c r="B122" s="15"/>
      <c r="C122" s="11"/>
      <c r="D122" s="7" t="s">
        <v>32</v>
      </c>
      <c r="E122" s="42" t="s">
        <v>72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51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58" t="s">
        <v>4</v>
      </c>
      <c r="D126" s="59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>
      <c r="A127" s="20">
        <v>2</v>
      </c>
      <c r="B127" s="21">
        <v>2</v>
      </c>
      <c r="C127" s="22" t="s">
        <v>20</v>
      </c>
      <c r="D127" s="5" t="s">
        <v>21</v>
      </c>
      <c r="E127" s="39" t="s">
        <v>61</v>
      </c>
      <c r="F127" s="40">
        <v>280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46</v>
      </c>
      <c r="L127" s="53"/>
    </row>
    <row r="128" spans="1:12" ht="15">
      <c r="A128" s="23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52"/>
    </row>
    <row r="129" spans="1:12" ht="15">
      <c r="A129" s="23"/>
      <c r="B129" s="15"/>
      <c r="C129" s="11"/>
      <c r="D129" s="7" t="s">
        <v>22</v>
      </c>
      <c r="E129" s="42" t="s">
        <v>62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46</v>
      </c>
      <c r="L129" s="52"/>
    </row>
    <row r="130" spans="1:12" ht="15">
      <c r="A130" s="23"/>
      <c r="B130" s="15"/>
      <c r="C130" s="11"/>
      <c r="D130" s="7" t="s">
        <v>23</v>
      </c>
      <c r="E130" s="42" t="s">
        <v>48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52"/>
    </row>
    <row r="131" spans="1:12" ht="1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52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52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52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2"/>
    </row>
    <row r="135" spans="1:12" ht="15">
      <c r="A135" s="24"/>
      <c r="B135" s="17"/>
      <c r="C135" s="8"/>
      <c r="D135" s="18" t="s">
        <v>33</v>
      </c>
      <c r="E135" s="9"/>
      <c r="F135" s="19">
        <f>SUM(F127:F134)</f>
        <v>510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54">
        <f t="shared" ref="L135" si="55">SUM(L127:L134)</f>
        <v>0</v>
      </c>
    </row>
    <row r="136" spans="1:12" ht="15">
      <c r="A136" s="26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52"/>
    </row>
    <row r="137" spans="1:12" ht="15">
      <c r="A137" s="23"/>
      <c r="B137" s="15"/>
      <c r="C137" s="11"/>
      <c r="D137" s="7" t="s">
        <v>27</v>
      </c>
      <c r="E137" s="42" t="s">
        <v>80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52"/>
    </row>
    <row r="138" spans="1:12" ht="15">
      <c r="A138" s="23"/>
      <c r="B138" s="15"/>
      <c r="C138" s="11"/>
      <c r="D138" s="7" t="s">
        <v>28</v>
      </c>
      <c r="E138" s="42" t="s">
        <v>61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46</v>
      </c>
      <c r="L138" s="52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52"/>
    </row>
    <row r="140" spans="1:12" ht="15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46</v>
      </c>
      <c r="L140" s="52"/>
    </row>
    <row r="141" spans="1:12" ht="15">
      <c r="A141" s="23"/>
      <c r="B141" s="15"/>
      <c r="C141" s="11"/>
      <c r="D141" s="7" t="s">
        <v>31</v>
      </c>
      <c r="E141" s="42" t="s">
        <v>48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52"/>
    </row>
    <row r="142" spans="1:12" ht="15">
      <c r="A142" s="23"/>
      <c r="B142" s="15"/>
      <c r="C142" s="11"/>
      <c r="D142" s="7" t="s">
        <v>32</v>
      </c>
      <c r="E142" s="42" t="s">
        <v>72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52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2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2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51">
        <f t="shared" si="56"/>
        <v>123.22999999999999</v>
      </c>
      <c r="J145" s="19">
        <f t="shared" si="56"/>
        <v>709</v>
      </c>
      <c r="K145" s="25"/>
      <c r="L145" s="54">
        <f t="shared" ref="L145" si="57">SUM(L136:L144)</f>
        <v>0</v>
      </c>
    </row>
    <row r="146" spans="1:12" ht="15.75" thickBot="1">
      <c r="A146" s="29">
        <f>A127</f>
        <v>2</v>
      </c>
      <c r="B146" s="30">
        <f>B127</f>
        <v>2</v>
      </c>
      <c r="C146" s="58" t="s">
        <v>4</v>
      </c>
      <c r="D146" s="59"/>
      <c r="E146" s="31"/>
      <c r="F146" s="32">
        <f>F135+F145</f>
        <v>1210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56"/>
      <c r="L146" s="55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45</v>
      </c>
      <c r="L147" s="40"/>
    </row>
    <row r="148" spans="1:12" ht="1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39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64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46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 t="s">
        <v>65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 t="s">
        <v>81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46</v>
      </c>
      <c r="L157" s="43"/>
    </row>
    <row r="158" spans="1:12" ht="15">
      <c r="A158" s="23"/>
      <c r="B158" s="15"/>
      <c r="C158" s="11"/>
      <c r="D158" s="7" t="s">
        <v>28</v>
      </c>
      <c r="E158" s="42" t="s">
        <v>82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46</v>
      </c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69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31</v>
      </c>
      <c r="E161" s="42" t="s">
        <v>48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 t="s">
        <v>72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8" t="s">
        <v>4</v>
      </c>
      <c r="D166" s="59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66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>
      <c r="A168" s="23"/>
      <c r="B168" s="15"/>
      <c r="C168" s="11"/>
      <c r="D168" s="6" t="s">
        <v>21</v>
      </c>
      <c r="E168" s="42" t="s">
        <v>67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60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46</v>
      </c>
      <c r="L169" s="43"/>
    </row>
    <row r="170" spans="1:12" ht="1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 t="s">
        <v>83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>
      <c r="A178" s="23"/>
      <c r="B178" s="15"/>
      <c r="C178" s="11"/>
      <c r="D178" s="7" t="s">
        <v>28</v>
      </c>
      <c r="E178" s="42" t="s">
        <v>66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>
      <c r="A179" s="23"/>
      <c r="B179" s="15"/>
      <c r="C179" s="11"/>
      <c r="D179" s="7" t="s">
        <v>29</v>
      </c>
      <c r="E179" s="42" t="s">
        <v>67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>
      <c r="A180" s="23"/>
      <c r="B180" s="15"/>
      <c r="C180" s="11"/>
      <c r="D180" s="7" t="s">
        <v>30</v>
      </c>
      <c r="E180" s="42" t="s">
        <v>60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46</v>
      </c>
      <c r="L180" s="43"/>
    </row>
    <row r="181" spans="1:12" ht="15">
      <c r="A181" s="23"/>
      <c r="B181" s="15"/>
      <c r="C181" s="11"/>
      <c r="D181" s="7" t="s">
        <v>31</v>
      </c>
      <c r="E181" s="42" t="s">
        <v>48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>
      <c r="A182" s="23"/>
      <c r="B182" s="15"/>
      <c r="C182" s="11"/>
      <c r="D182" s="7" t="s">
        <v>32</v>
      </c>
      <c r="E182" s="42" t="s">
        <v>72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8" t="s">
        <v>4</v>
      </c>
      <c r="D186" s="59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46</v>
      </c>
      <c r="L187" s="40"/>
    </row>
    <row r="188" spans="1:12" ht="1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>
      <c r="A190" s="23"/>
      <c r="B190" s="15"/>
      <c r="C190" s="11"/>
      <c r="D190" s="7" t="s">
        <v>23</v>
      </c>
      <c r="E190" s="42" t="s">
        <v>55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51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 t="s">
        <v>84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>
      <c r="A198" s="23"/>
      <c r="B198" s="15"/>
      <c r="C198" s="11"/>
      <c r="D198" s="7" t="s">
        <v>28</v>
      </c>
      <c r="E198" s="42" t="s">
        <v>85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46</v>
      </c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 t="s">
        <v>39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>
      <c r="A201" s="23"/>
      <c r="B201" s="15"/>
      <c r="C201" s="11"/>
      <c r="D201" s="7" t="s">
        <v>31</v>
      </c>
      <c r="E201" s="42" t="s">
        <v>48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>
      <c r="A202" s="23"/>
      <c r="B202" s="15"/>
      <c r="C202" s="11"/>
      <c r="D202" s="7" t="s">
        <v>32</v>
      </c>
      <c r="E202" s="42" t="s">
        <v>72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8" t="s">
        <v>4</v>
      </c>
      <c r="D206" s="59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1223</v>
      </c>
      <c r="G207" s="34">
        <f>SUMIF($C:$C,"Итого за день:",G:G)/COUNTIFS($C:$C,"Итого за день:",G:G,"&gt;0")</f>
        <v>46.14</v>
      </c>
      <c r="H207" s="34">
        <f>SUMIF($C:$C,"Итого за день:",H:H)/COUNTIFS($C:$C,"Итого за день:",H:H,"&gt;0")</f>
        <v>34.880999999999993</v>
      </c>
      <c r="I207" s="34">
        <f>SUMIF($C:$C,"Итого за день:",I:I)/COUNTIFS($C:$C,"Итого за день:",I:I,"&gt;0")</f>
        <v>204.65099999999998</v>
      </c>
      <c r="J207" s="34">
        <f>SUMIF($C:$C,"Итого за день:",J:J)/COUNTIFS($C:$C,"Итого за день:",J:J,"&gt;0")</f>
        <v>1274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Поползин</cp:lastModifiedBy>
  <dcterms:created xsi:type="dcterms:W3CDTF">2022-05-16T14:23:56Z</dcterms:created>
  <dcterms:modified xsi:type="dcterms:W3CDTF">2024-11-06T08:54:18Z</dcterms:modified>
</cp:coreProperties>
</file>